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-765" yWindow="240" windowWidth="19095" windowHeight="8415"/>
  </bookViews>
  <sheets>
    <sheet name="HALL ALLOCATION" sheetId="1" r:id="rId1"/>
    <sheet name="Reference" sheetId="2" state="hidden" r:id="rId2"/>
    <sheet name="NOTES" sheetId="3" state="hidden" r:id="rId3"/>
  </sheets>
  <definedNames>
    <definedName name="Budget_Items">Reference!$A$1:$A$43</definedName>
    <definedName name="Budget_List">Reference!$A$3:$A$43</definedName>
    <definedName name="E">Reference!$B$2:$B$23</definedName>
    <definedName name="Execs">Reference!$B$3:$B$7</definedName>
    <definedName name="Kris_Lyons">'HALL ALLOCATION'!$B$32</definedName>
    <definedName name="LINE">Reference!$A$2:$A$43</definedName>
    <definedName name="_xlnm.Print_Area" localSheetId="0">'HALL ALLOCATION'!$A$1:$I$37</definedName>
    <definedName name="RHA_Execs">Reference!$B$3:$B$7</definedName>
    <definedName name="SELECT_FROM_LIST">'HALL ALLOCATION'!$C$7</definedName>
  </definedNames>
  <calcPr calcId="125725"/>
  <customWorkbookViews>
    <customWorkbookView name="Kris - Personal View" guid="{CED0AFBD-6B15-4062-9B6A-5F2527C060D6}" mergeInterval="0" personalView="1" maximized="1" xWindow="1" yWindow="1" windowWidth="1081" windowHeight="580" activeSheetId="1" showComments="commIndAndComment"/>
  </customWorkbookViews>
</workbook>
</file>

<file path=xl/calcChain.xml><?xml version="1.0" encoding="utf-8"?>
<calcChain xmlns="http://schemas.openxmlformats.org/spreadsheetml/2006/main">
  <c r="I21" i="1"/>
  <c r="I22"/>
  <c r="I23"/>
  <c r="I24"/>
  <c r="I31" l="1"/>
  <c r="B2" i="2"/>
  <c r="A2"/>
  <c r="I20" i="1"/>
  <c r="I25"/>
  <c r="I26"/>
  <c r="I27"/>
  <c r="I29"/>
  <c r="I28"/>
  <c r="C3" l="1"/>
  <c r="I30" l="1"/>
  <c r="I34" l="1"/>
</calcChain>
</file>

<file path=xl/sharedStrings.xml><?xml version="1.0" encoding="utf-8"?>
<sst xmlns="http://schemas.openxmlformats.org/spreadsheetml/2006/main" count="102" uniqueCount="102">
  <si>
    <t>Date of Request:</t>
  </si>
  <si>
    <t>Date Funds Needed:</t>
  </si>
  <si>
    <t>Residence Hall Association</t>
  </si>
  <si>
    <t>University Union; Room 204</t>
  </si>
  <si>
    <t>Flagstaff, Arizona</t>
  </si>
  <si>
    <t>www.nau.edu/RHA</t>
  </si>
  <si>
    <t>Ordered By:</t>
  </si>
  <si>
    <t>Place of Purchase:</t>
  </si>
  <si>
    <t>Company Name:</t>
  </si>
  <si>
    <t>Contact Name:</t>
  </si>
  <si>
    <t>Phone:     (928)523-2341</t>
  </si>
  <si>
    <t>Fax:     (928)523-6938</t>
  </si>
  <si>
    <t>Description</t>
  </si>
  <si>
    <t>Quantity</t>
  </si>
  <si>
    <t>Unit Price</t>
  </si>
  <si>
    <t>Amount</t>
  </si>
  <si>
    <t>Subtotal</t>
  </si>
  <si>
    <t>Tax</t>
  </si>
  <si>
    <t>S &amp; H</t>
  </si>
  <si>
    <t>Grand Total:</t>
  </si>
  <si>
    <t>Authorized By:</t>
  </si>
  <si>
    <t>NCC - IACURH Supplies &amp; Spirit</t>
  </si>
  <si>
    <t>NCC - NACURH Supplies &amp; Spirit</t>
  </si>
  <si>
    <t>PR - Awards</t>
  </si>
  <si>
    <t>PR - Fall Banquet</t>
  </si>
  <si>
    <t>PR - Spring Banquet</t>
  </si>
  <si>
    <t>PR - Monthlies</t>
  </si>
  <si>
    <t>PR - Super Bowl Gathering</t>
  </si>
  <si>
    <t>FD - Equipment &amp; Upkeep</t>
  </si>
  <si>
    <t>FD - Maintenance</t>
  </si>
  <si>
    <t>FD - Office Supplies</t>
  </si>
  <si>
    <t>FD - Outside Services</t>
  </si>
  <si>
    <t>FD - Scholarships</t>
  </si>
  <si>
    <t>PRESIDENT - RHA: Elevate</t>
  </si>
  <si>
    <t>PRESIDENT - RHA: Hall Council Training</t>
  </si>
  <si>
    <t>TAX</t>
  </si>
  <si>
    <t>--SELECT FROM LIST--</t>
  </si>
  <si>
    <t>Other Comments:</t>
  </si>
  <si>
    <t>To hide/unhide a page:</t>
  </si>
  <si>
    <t>Right Click on tab</t>
  </si>
  <si>
    <t>To lock/unlock a cell:</t>
  </si>
  <si>
    <t>Right Click on cell(s)   Click "Format Cells"   Click "Protection"       Check "Locked"</t>
  </si>
  <si>
    <t>To Enable This, you must "Protect the Sheet"</t>
  </si>
  <si>
    <t>You may already know this info…in which, simply delete this tab.</t>
  </si>
  <si>
    <t>Template:</t>
  </si>
  <si>
    <t>File Save As- Template</t>
  </si>
  <si>
    <t>SE - Welcome Week</t>
  </si>
  <si>
    <t>SE - Tradition's Day</t>
  </si>
  <si>
    <t>SE - Spring Event</t>
  </si>
  <si>
    <t>SE - Hall of Fame</t>
  </si>
  <si>
    <t>PRESIDENT - RHA: Leadership Development</t>
  </si>
  <si>
    <t>PRESIDENT - Exec.: Leadership Development</t>
  </si>
  <si>
    <t>NCC - IACURH Registration &amp; Travel</t>
  </si>
  <si>
    <t>NCC - IACURH SubRegional</t>
  </si>
  <si>
    <t>NCC - NACURH Registration &amp; Travel</t>
  </si>
  <si>
    <t>NCC - No-Frills Registration &amp; Travel</t>
  </si>
  <si>
    <t>SE - Hall for Fall/Spring/Year</t>
  </si>
  <si>
    <t>PR - Apparel</t>
  </si>
  <si>
    <t>PR - Misc. General Council Events</t>
  </si>
  <si>
    <t>MISC. - Food Misc. Expenses</t>
  </si>
  <si>
    <t xml:space="preserve">MISC. - General Pot                       </t>
  </si>
  <si>
    <t>MISC. - Hall Allocations</t>
  </si>
  <si>
    <t>MISC. - NRHH</t>
  </si>
  <si>
    <t>MISC. - P-Card Use Tax</t>
  </si>
  <si>
    <t>EXEC. / OFFICE EXPENSES - Telephones</t>
  </si>
  <si>
    <t>EXEC. / OFFICE EXPENSES - Printing / Copies</t>
  </si>
  <si>
    <t>EXEC. / OFFICE EXPENSES - Postage</t>
  </si>
  <si>
    <t>EXEC. / OFFICE EXPENSES - Exec. Compensation</t>
  </si>
  <si>
    <t>EXEC. / OFFICE EXPENSES - Exec. Council Related Expenses</t>
  </si>
  <si>
    <t>FUND 5131</t>
  </si>
  <si>
    <t>PR - RHA/EDGE Ice Cream Social</t>
  </si>
  <si>
    <t>PR - Fall Retreat</t>
  </si>
  <si>
    <t>PR - Spring Retreat</t>
  </si>
  <si>
    <t>Hall Allocation Request Form</t>
  </si>
  <si>
    <t>Hall:</t>
  </si>
  <si>
    <t>Allen</t>
  </si>
  <si>
    <t>Aspen Crossing</t>
  </si>
  <si>
    <t>Campbell</t>
  </si>
  <si>
    <t>Campus Heights</t>
  </si>
  <si>
    <t>Cowden</t>
  </si>
  <si>
    <t>Gabaldon</t>
  </si>
  <si>
    <t>Gillenwater</t>
  </si>
  <si>
    <t>McConnell</t>
  </si>
  <si>
    <t>McDonald</t>
  </si>
  <si>
    <t>McKay Village</t>
  </si>
  <si>
    <t>Mountain View</t>
  </si>
  <si>
    <t>Morton</t>
  </si>
  <si>
    <t>Pine Ridge Village</t>
  </si>
  <si>
    <t>Raymond</t>
  </si>
  <si>
    <t>Reilly</t>
  </si>
  <si>
    <t>Roseberry</t>
  </si>
  <si>
    <t>Sechrist</t>
  </si>
  <si>
    <t>South Family</t>
  </si>
  <si>
    <t>Taylor</t>
  </si>
  <si>
    <t>Tinsley</t>
  </si>
  <si>
    <t>Wilson</t>
  </si>
  <si>
    <t>Advisor:</t>
  </si>
  <si>
    <t>RHA Rep. Name:</t>
  </si>
  <si>
    <t>(Aim for TWO WEEKS in advance)</t>
  </si>
  <si>
    <t>RHA Rep. Phone:</t>
  </si>
  <si>
    <t>RHA Rep. Email:</t>
  </si>
  <si>
    <t>How Will This Benefit The Residents Of Your Residence Hall?</t>
  </si>
</sst>
</file>

<file path=xl/styles.xml><?xml version="1.0" encoding="utf-8"?>
<styleSheet xmlns="http://schemas.openxmlformats.org/spreadsheetml/2006/main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_(* #,##0_);_(* \(#,##0\);_(* &quot;-&quot;??_);_(@_)"/>
    <numFmt numFmtId="166" formatCode="[&lt;=9999999]###\-####;\(###\)\ ###\-####"/>
  </numFmts>
  <fonts count="22">
    <font>
      <sz val="11"/>
      <color theme="1"/>
      <name val="Constantia"/>
      <family val="2"/>
      <scheme val="minor"/>
    </font>
    <font>
      <sz val="11"/>
      <color theme="1"/>
      <name val="Constantia"/>
      <family val="2"/>
      <scheme val="minor"/>
    </font>
    <font>
      <sz val="8"/>
      <name val="Tahoma"/>
      <family val="2"/>
    </font>
    <font>
      <sz val="9"/>
      <name val="Verdana"/>
      <family val="2"/>
    </font>
    <font>
      <u/>
      <sz val="11"/>
      <color theme="1"/>
      <name val="Constantia"/>
      <family val="2"/>
      <scheme val="minor"/>
    </font>
    <font>
      <b/>
      <u/>
      <sz val="11"/>
      <color theme="1"/>
      <name val="Constantia"/>
      <family val="2"/>
      <scheme val="minor"/>
    </font>
    <font>
      <i/>
      <sz val="11"/>
      <color theme="1"/>
      <name val="Constantia"/>
      <family val="2"/>
      <scheme val="minor"/>
    </font>
    <font>
      <sz val="14"/>
      <color theme="1"/>
      <name val="Aharoni"/>
      <charset val="177"/>
    </font>
    <font>
      <sz val="14"/>
      <color theme="1"/>
      <name val="Algerian"/>
      <family val="5"/>
    </font>
    <font>
      <sz val="12"/>
      <color theme="1"/>
      <name val="Aharoni"/>
      <charset val="177"/>
    </font>
    <font>
      <sz val="20"/>
      <color theme="0"/>
      <name val="Calibri"/>
      <family val="2"/>
      <scheme val="major"/>
    </font>
    <font>
      <sz val="11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b/>
      <sz val="12"/>
      <color theme="1"/>
      <name val="Calibri"/>
      <family val="2"/>
      <scheme val="major"/>
    </font>
    <font>
      <sz val="8"/>
      <color theme="1"/>
      <name val="Calibri"/>
      <family val="2"/>
      <scheme val="major"/>
    </font>
    <font>
      <b/>
      <sz val="11"/>
      <color theme="1"/>
      <name val="Calibri"/>
      <family val="2"/>
      <scheme val="major"/>
    </font>
    <font>
      <b/>
      <sz val="11"/>
      <color theme="0"/>
      <name val="Calibri"/>
      <family val="2"/>
      <scheme val="major"/>
    </font>
    <font>
      <sz val="11"/>
      <color theme="0"/>
      <name val="Calibri"/>
      <family val="2"/>
      <scheme val="major"/>
    </font>
    <font>
      <i/>
      <sz val="11"/>
      <color theme="0"/>
      <name val="Calibri"/>
      <family val="2"/>
      <scheme val="major"/>
    </font>
    <font>
      <sz val="11"/>
      <color theme="1"/>
      <name val="Constantia"/>
      <family val="1"/>
      <scheme val="minor"/>
    </font>
    <font>
      <sz val="9"/>
      <name val="Calibri"/>
      <family val="2"/>
      <scheme val="major"/>
    </font>
    <font>
      <sz val="9"/>
      <color theme="0"/>
      <name val="Calibri"/>
      <family val="2"/>
      <scheme val="maj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6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hair">
        <color theme="1"/>
      </bottom>
      <diagonal/>
    </border>
    <border>
      <left/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medium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medium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theme="1"/>
      </left>
      <right/>
      <top style="hair">
        <color theme="1"/>
      </top>
      <bottom style="thin">
        <color theme="1"/>
      </bottom>
      <diagonal/>
    </border>
    <border>
      <left/>
      <right/>
      <top style="hair">
        <color theme="1"/>
      </top>
      <bottom style="thin">
        <color theme="1"/>
      </bottom>
      <diagonal/>
    </border>
    <border>
      <left/>
      <right style="hair">
        <color theme="1"/>
      </right>
      <top style="hair">
        <color theme="1"/>
      </top>
      <bottom style="thin">
        <color theme="1"/>
      </bottom>
      <diagonal/>
    </border>
    <border>
      <left style="thin">
        <color theme="1"/>
      </left>
      <right/>
      <top style="hair">
        <color theme="1"/>
      </top>
      <bottom style="hair">
        <color theme="1"/>
      </bottom>
      <diagonal/>
    </border>
    <border>
      <left style="thin">
        <color theme="1"/>
      </left>
      <right/>
      <top style="medium">
        <color theme="1"/>
      </top>
      <bottom style="hair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indexed="62"/>
      </left>
      <right/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8">
    <xf numFmtId="0" fontId="0" fillId="0" borderId="0" xfId="0"/>
    <xf numFmtId="0" fontId="0" fillId="2" borderId="0" xfId="0" applyFill="1"/>
    <xf numFmtId="0" fontId="3" fillId="0" borderId="42" xfId="0" applyNumberFormat="1" applyFont="1" applyFill="1" applyBorder="1" applyAlignment="1" applyProtection="1"/>
    <xf numFmtId="0" fontId="4" fillId="2" borderId="0" xfId="0" applyFont="1" applyFill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0" xfId="0"/>
    <xf numFmtId="0" fontId="7" fillId="2" borderId="0" xfId="0" applyFont="1" applyFill="1"/>
    <xf numFmtId="0" fontId="8" fillId="2" borderId="0" xfId="0" applyFont="1" applyFill="1"/>
    <xf numFmtId="0" fontId="7" fillId="2" borderId="0" xfId="0" applyFont="1" applyFill="1" applyAlignment="1">
      <alignment wrapText="1"/>
    </xf>
    <xf numFmtId="0" fontId="8" fillId="2" borderId="0" xfId="0" applyFont="1" applyFill="1" applyAlignment="1">
      <alignment vertical="top"/>
    </xf>
    <xf numFmtId="0" fontId="9" fillId="2" borderId="0" xfId="0" applyFont="1" applyFill="1" applyAlignment="1">
      <alignment wrapText="1"/>
    </xf>
    <xf numFmtId="0" fontId="0" fillId="0" borderId="0" xfId="0"/>
    <xf numFmtId="0" fontId="3" fillId="0" borderId="0" xfId="0" applyNumberFormat="1" applyFont="1" applyFill="1" applyBorder="1" applyAlignment="1" applyProtection="1"/>
    <xf numFmtId="0" fontId="11" fillId="2" borderId="0" xfId="0" applyFont="1" applyFill="1"/>
    <xf numFmtId="0" fontId="11" fillId="2" borderId="0" xfId="0" applyFont="1" applyFill="1" applyBorder="1" applyAlignment="1">
      <alignment horizontal="right"/>
    </xf>
    <xf numFmtId="165" fontId="11" fillId="2" borderId="8" xfId="1" applyNumberFormat="1" applyFont="1" applyFill="1" applyBorder="1" applyAlignment="1" applyProtection="1">
      <alignment horizontal="center"/>
      <protection locked="0"/>
    </xf>
    <xf numFmtId="44" fontId="11" fillId="2" borderId="8" xfId="2" applyFont="1" applyFill="1" applyBorder="1" applyProtection="1">
      <protection locked="0"/>
    </xf>
    <xf numFmtId="44" fontId="11" fillId="2" borderId="22" xfId="2" applyFont="1" applyFill="1" applyBorder="1"/>
    <xf numFmtId="165" fontId="11" fillId="2" borderId="10" xfId="1" applyNumberFormat="1" applyFont="1" applyFill="1" applyBorder="1" applyProtection="1">
      <protection locked="0"/>
    </xf>
    <xf numFmtId="44" fontId="11" fillId="2" borderId="10" xfId="2" applyFont="1" applyFill="1" applyBorder="1" applyProtection="1">
      <protection locked="0"/>
    </xf>
    <xf numFmtId="0" fontId="12" fillId="2" borderId="0" xfId="0" applyFont="1" applyFill="1"/>
    <xf numFmtId="165" fontId="11" fillId="2" borderId="11" xfId="1" applyNumberFormat="1" applyFont="1" applyFill="1" applyBorder="1" applyProtection="1">
      <protection locked="0"/>
    </xf>
    <xf numFmtId="44" fontId="11" fillId="2" borderId="11" xfId="2" applyFont="1" applyFill="1" applyBorder="1" applyProtection="1">
      <protection locked="0"/>
    </xf>
    <xf numFmtId="165" fontId="11" fillId="2" borderId="24" xfId="1" applyNumberFormat="1" applyFont="1" applyFill="1" applyBorder="1" applyProtection="1">
      <protection locked="0"/>
    </xf>
    <xf numFmtId="44" fontId="11" fillId="2" borderId="24" xfId="2" applyFont="1" applyFill="1" applyBorder="1" applyProtection="1">
      <protection locked="0"/>
    </xf>
    <xf numFmtId="0" fontId="16" fillId="4" borderId="3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1" fillId="2" borderId="0" xfId="0" applyFont="1" applyFill="1" applyBorder="1" applyAlignment="1">
      <alignment horizontal="right" vertical="center"/>
    </xf>
    <xf numFmtId="0" fontId="15" fillId="2" borderId="26" xfId="0" applyFont="1" applyFill="1" applyBorder="1" applyAlignment="1">
      <alignment vertical="center"/>
    </xf>
    <xf numFmtId="44" fontId="11" fillId="2" borderId="27" xfId="0" applyNumberFormat="1" applyFont="1" applyFill="1" applyBorder="1" applyAlignment="1">
      <alignment vertical="center"/>
    </xf>
    <xf numFmtId="0" fontId="11" fillId="2" borderId="21" xfId="0" applyFont="1" applyFill="1" applyBorder="1" applyAlignment="1">
      <alignment vertical="center"/>
    </xf>
    <xf numFmtId="44" fontId="11" fillId="2" borderId="22" xfId="2" applyFont="1" applyFill="1" applyBorder="1" applyAlignment="1">
      <alignment vertical="center"/>
    </xf>
    <xf numFmtId="44" fontId="11" fillId="2" borderId="22" xfId="2" applyFont="1" applyFill="1" applyBorder="1" applyAlignment="1" applyProtection="1">
      <alignment vertical="center"/>
      <protection locked="0"/>
    </xf>
    <xf numFmtId="0" fontId="11" fillId="2" borderId="22" xfId="0" applyFont="1" applyFill="1" applyBorder="1" applyAlignment="1">
      <alignment vertical="center"/>
    </xf>
    <xf numFmtId="0" fontId="15" fillId="2" borderId="23" xfId="0" applyFont="1" applyFill="1" applyBorder="1" applyAlignment="1">
      <alignment vertical="center"/>
    </xf>
    <xf numFmtId="44" fontId="17" fillId="8" borderId="25" xfId="0" applyNumberFormat="1" applyFont="1" applyFill="1" applyBorder="1" applyAlignment="1">
      <alignment vertical="center"/>
    </xf>
    <xf numFmtId="0" fontId="10" fillId="2" borderId="0" xfId="0" applyFont="1" applyFill="1" applyBorder="1" applyAlignment="1"/>
    <xf numFmtId="0" fontId="14" fillId="2" borderId="0" xfId="0" applyFont="1" applyFill="1" applyAlignment="1"/>
    <xf numFmtId="0" fontId="14" fillId="0" borderId="0" xfId="0" applyFont="1" applyBorder="1" applyAlignment="1"/>
    <xf numFmtId="0" fontId="0" fillId="2" borderId="0" xfId="0" applyFill="1" applyBorder="1"/>
    <xf numFmtId="0" fontId="11" fillId="2" borderId="0" xfId="0" applyFont="1" applyFill="1" applyAlignment="1">
      <alignment horizontal="center"/>
    </xf>
    <xf numFmtId="0" fontId="19" fillId="0" borderId="0" xfId="0" applyFont="1"/>
    <xf numFmtId="165" fontId="11" fillId="2" borderId="61" xfId="1" applyNumberFormat="1" applyFont="1" applyFill="1" applyBorder="1" applyAlignment="1" applyProtection="1">
      <alignment horizontal="center"/>
      <protection locked="0"/>
    </xf>
    <xf numFmtId="44" fontId="11" fillId="2" borderId="61" xfId="2" applyFont="1" applyFill="1" applyBorder="1" applyProtection="1">
      <protection locked="0"/>
    </xf>
    <xf numFmtId="0" fontId="14" fillId="0" borderId="0" xfId="0" applyFont="1" applyBorder="1" applyAlignment="1">
      <alignment horizontal="right"/>
    </xf>
    <xf numFmtId="0" fontId="14" fillId="2" borderId="0" xfId="0" applyFont="1" applyFill="1" applyAlignment="1">
      <alignment horizontal="right"/>
    </xf>
    <xf numFmtId="0" fontId="0" fillId="2" borderId="0" xfId="0" applyFill="1" applyAlignment="1">
      <alignment horizontal="right"/>
    </xf>
    <xf numFmtId="164" fontId="18" fillId="6" borderId="52" xfId="0" applyNumberFormat="1" applyFont="1" applyFill="1" applyBorder="1" applyAlignment="1">
      <alignment horizontal="center" vertical="center"/>
    </xf>
    <xf numFmtId="164" fontId="18" fillId="6" borderId="53" xfId="0" applyNumberFormat="1" applyFont="1" applyFill="1" applyBorder="1" applyAlignment="1">
      <alignment horizontal="center" vertical="center"/>
    </xf>
    <xf numFmtId="164" fontId="18" fillId="6" borderId="54" xfId="0" applyNumberFormat="1" applyFont="1" applyFill="1" applyBorder="1" applyAlignment="1">
      <alignment horizontal="center" vertical="center"/>
    </xf>
    <xf numFmtId="0" fontId="16" fillId="7" borderId="43" xfId="0" applyFont="1" applyFill="1" applyBorder="1" applyAlignment="1" applyProtection="1">
      <alignment horizontal="center" vertical="center"/>
      <protection locked="0"/>
    </xf>
    <xf numFmtId="0" fontId="16" fillId="7" borderId="44" xfId="0" applyFont="1" applyFill="1" applyBorder="1" applyAlignment="1" applyProtection="1">
      <alignment horizontal="center" vertical="center"/>
      <protection locked="0"/>
    </xf>
    <xf numFmtId="166" fontId="16" fillId="7" borderId="43" xfId="0" applyNumberFormat="1" applyFont="1" applyFill="1" applyBorder="1" applyAlignment="1" applyProtection="1">
      <alignment horizontal="center" vertical="center"/>
      <protection locked="0"/>
    </xf>
    <xf numFmtId="166" fontId="16" fillId="7" borderId="44" xfId="0" applyNumberFormat="1" applyFont="1" applyFill="1" applyBorder="1" applyAlignment="1" applyProtection="1">
      <alignment horizontal="center" vertical="center"/>
      <protection locked="0"/>
    </xf>
    <xf numFmtId="0" fontId="12" fillId="2" borderId="0" xfId="0" applyFont="1" applyFill="1" applyAlignment="1">
      <alignment horizontal="left" vertical="center"/>
    </xf>
    <xf numFmtId="164" fontId="20" fillId="0" borderId="2" xfId="0" applyNumberFormat="1" applyFont="1" applyFill="1" applyBorder="1" applyAlignment="1" applyProtection="1">
      <alignment horizontal="center" vertical="center"/>
    </xf>
    <xf numFmtId="164" fontId="21" fillId="0" borderId="2" xfId="0" applyNumberFormat="1" applyFont="1" applyFill="1" applyBorder="1" applyAlignment="1" applyProtection="1">
      <alignment horizontal="center" vertical="center"/>
    </xf>
    <xf numFmtId="164" fontId="18" fillId="6" borderId="45" xfId="0" applyNumberFormat="1" applyFont="1" applyFill="1" applyBorder="1" applyAlignment="1" applyProtection="1">
      <alignment horizontal="center" vertical="center"/>
      <protection locked="0"/>
    </xf>
    <xf numFmtId="164" fontId="18" fillId="6" borderId="51" xfId="0" applyNumberFormat="1" applyFont="1" applyFill="1" applyBorder="1" applyAlignment="1" applyProtection="1">
      <alignment horizontal="center" vertical="center"/>
      <protection locked="0"/>
    </xf>
    <xf numFmtId="164" fontId="18" fillId="6" borderId="46" xfId="0" applyNumberFormat="1" applyFont="1" applyFill="1" applyBorder="1" applyAlignment="1" applyProtection="1">
      <alignment horizontal="center" vertical="center"/>
      <protection locked="0"/>
    </xf>
    <xf numFmtId="0" fontId="10" fillId="5" borderId="55" xfId="0" applyFont="1" applyFill="1" applyBorder="1" applyAlignment="1">
      <alignment horizontal="center" vertical="center"/>
    </xf>
    <xf numFmtId="0" fontId="10" fillId="5" borderId="56" xfId="0" applyFont="1" applyFill="1" applyBorder="1" applyAlignment="1">
      <alignment horizontal="center" vertical="center"/>
    </xf>
    <xf numFmtId="0" fontId="10" fillId="5" borderId="57" xfId="0" applyFont="1" applyFill="1" applyBorder="1" applyAlignment="1">
      <alignment horizontal="center" vertical="center"/>
    </xf>
    <xf numFmtId="0" fontId="10" fillId="5" borderId="58" xfId="0" applyFont="1" applyFill="1" applyBorder="1" applyAlignment="1">
      <alignment horizontal="center" vertical="center"/>
    </xf>
    <xf numFmtId="0" fontId="10" fillId="5" borderId="59" xfId="0" applyFont="1" applyFill="1" applyBorder="1" applyAlignment="1">
      <alignment horizontal="center" vertical="center"/>
    </xf>
    <xf numFmtId="0" fontId="10" fillId="5" borderId="60" xfId="0" applyFont="1" applyFill="1" applyBorder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2" fillId="2" borderId="0" xfId="0" applyFont="1" applyFill="1" applyBorder="1" applyAlignment="1">
      <alignment vertical="center"/>
    </xf>
    <xf numFmtId="0" fontId="16" fillId="6" borderId="47" xfId="0" applyFont="1" applyFill="1" applyBorder="1" applyAlignment="1" applyProtection="1">
      <alignment horizontal="center" vertical="center"/>
      <protection locked="0"/>
    </xf>
    <xf numFmtId="0" fontId="16" fillId="6" borderId="48" xfId="0" applyFont="1" applyFill="1" applyBorder="1" applyAlignment="1" applyProtection="1">
      <alignment horizontal="center" vertical="center"/>
      <protection locked="0"/>
    </xf>
    <xf numFmtId="0" fontId="12" fillId="2" borderId="15" xfId="0" applyFont="1" applyFill="1" applyBorder="1" applyAlignment="1">
      <alignment horizontal="left" vertical="center"/>
    </xf>
    <xf numFmtId="0" fontId="11" fillId="2" borderId="37" xfId="0" applyFont="1" applyFill="1" applyBorder="1" applyAlignment="1" applyProtection="1">
      <alignment horizontal="center"/>
      <protection locked="0"/>
    </xf>
    <xf numFmtId="0" fontId="11" fillId="2" borderId="6" xfId="0" applyFont="1" applyFill="1" applyBorder="1" applyAlignment="1" applyProtection="1">
      <alignment horizontal="center"/>
      <protection locked="0"/>
    </xf>
    <xf numFmtId="0" fontId="11" fillId="2" borderId="9" xfId="0" applyFont="1" applyFill="1" applyBorder="1" applyAlignment="1" applyProtection="1">
      <alignment horizontal="center"/>
      <protection locked="0"/>
    </xf>
    <xf numFmtId="0" fontId="11" fillId="2" borderId="34" xfId="0" applyFont="1" applyFill="1" applyBorder="1" applyAlignment="1" applyProtection="1">
      <alignment horizontal="center"/>
      <protection locked="0"/>
    </xf>
    <xf numFmtId="0" fontId="11" fillId="2" borderId="35" xfId="0" applyFont="1" applyFill="1" applyBorder="1" applyAlignment="1" applyProtection="1">
      <alignment horizontal="center"/>
      <protection locked="0"/>
    </xf>
    <xf numFmtId="0" fontId="11" fillId="2" borderId="36" xfId="0" applyFont="1" applyFill="1" applyBorder="1" applyAlignment="1" applyProtection="1">
      <alignment horizontal="center"/>
      <protection locked="0"/>
    </xf>
    <xf numFmtId="0" fontId="11" fillId="0" borderId="15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6" fillId="7" borderId="45" xfId="0" applyFont="1" applyFill="1" applyBorder="1" applyAlignment="1" applyProtection="1">
      <alignment horizontal="center" vertical="center"/>
      <protection locked="0"/>
    </xf>
    <xf numFmtId="0" fontId="16" fillId="7" borderId="46" xfId="0" applyFont="1" applyFill="1" applyBorder="1" applyAlignment="1" applyProtection="1">
      <alignment horizontal="center" vertical="center"/>
      <protection locked="0"/>
    </xf>
    <xf numFmtId="0" fontId="11" fillId="2" borderId="38" xfId="0" applyFont="1" applyFill="1" applyBorder="1" applyAlignment="1" applyProtection="1">
      <alignment horizontal="center"/>
      <protection locked="0"/>
    </xf>
    <xf numFmtId="0" fontId="11" fillId="2" borderId="5" xfId="0" applyFont="1" applyFill="1" applyBorder="1" applyAlignment="1" applyProtection="1">
      <alignment horizontal="center"/>
      <protection locked="0"/>
    </xf>
    <xf numFmtId="0" fontId="11" fillId="2" borderId="7" xfId="0" applyFont="1" applyFill="1" applyBorder="1" applyAlignment="1" applyProtection="1">
      <alignment horizontal="center"/>
      <protection locked="0"/>
    </xf>
    <xf numFmtId="0" fontId="16" fillId="4" borderId="39" xfId="0" applyFont="1" applyFill="1" applyBorder="1" applyAlignment="1">
      <alignment horizontal="center" vertical="center"/>
    </xf>
    <xf numFmtId="0" fontId="16" fillId="4" borderId="40" xfId="0" applyFont="1" applyFill="1" applyBorder="1" applyAlignment="1">
      <alignment horizontal="center" vertical="center"/>
    </xf>
    <xf numFmtId="0" fontId="16" fillId="4" borderId="41" xfId="0" applyFont="1" applyFill="1" applyBorder="1" applyAlignment="1">
      <alignment horizontal="center" vertical="center"/>
    </xf>
    <xf numFmtId="0" fontId="17" fillId="7" borderId="12" xfId="0" applyFont="1" applyFill="1" applyBorder="1" applyAlignment="1" applyProtection="1">
      <alignment horizontal="center" vertical="center" wrapText="1"/>
      <protection locked="0"/>
    </xf>
    <xf numFmtId="0" fontId="17" fillId="7" borderId="2" xfId="0" applyFont="1" applyFill="1" applyBorder="1" applyAlignment="1" applyProtection="1">
      <alignment horizontal="center" vertical="center" wrapText="1"/>
      <protection locked="0"/>
    </xf>
    <xf numFmtId="0" fontId="17" fillId="7" borderId="13" xfId="0" applyFont="1" applyFill="1" applyBorder="1" applyAlignment="1" applyProtection="1">
      <alignment horizontal="center" vertical="center" wrapText="1"/>
      <protection locked="0"/>
    </xf>
    <xf numFmtId="0" fontId="17" fillId="7" borderId="14" xfId="0" applyFont="1" applyFill="1" applyBorder="1" applyAlignment="1" applyProtection="1">
      <alignment horizontal="center" vertical="center" wrapText="1"/>
      <protection locked="0"/>
    </xf>
    <xf numFmtId="0" fontId="17" fillId="7" borderId="0" xfId="0" applyFont="1" applyFill="1" applyBorder="1" applyAlignment="1" applyProtection="1">
      <alignment horizontal="center" vertical="center" wrapText="1"/>
      <protection locked="0"/>
    </xf>
    <xf numFmtId="0" fontId="17" fillId="7" borderId="15" xfId="0" applyFont="1" applyFill="1" applyBorder="1" applyAlignment="1" applyProtection="1">
      <alignment horizontal="center" vertical="center" wrapText="1"/>
      <protection locked="0"/>
    </xf>
    <xf numFmtId="0" fontId="17" fillId="7" borderId="16" xfId="0" applyFont="1" applyFill="1" applyBorder="1" applyAlignment="1" applyProtection="1">
      <alignment horizontal="center" vertical="center" wrapText="1"/>
      <protection locked="0"/>
    </xf>
    <xf numFmtId="0" fontId="17" fillId="7" borderId="1" xfId="0" applyFont="1" applyFill="1" applyBorder="1" applyAlignment="1" applyProtection="1">
      <alignment horizontal="center" vertical="center" wrapText="1"/>
      <protection locked="0"/>
    </xf>
    <xf numFmtId="0" fontId="17" fillId="7" borderId="17" xfId="0" applyFont="1" applyFill="1" applyBorder="1" applyAlignment="1" applyProtection="1">
      <alignment horizontal="center" vertical="center" wrapText="1"/>
      <protection locked="0"/>
    </xf>
    <xf numFmtId="0" fontId="17" fillId="6" borderId="30" xfId="0" applyFont="1" applyFill="1" applyBorder="1" applyAlignment="1">
      <alignment horizontal="center" vertical="center"/>
    </xf>
    <xf numFmtId="0" fontId="17" fillId="6" borderId="31" xfId="0" applyFont="1" applyFill="1" applyBorder="1" applyAlignment="1">
      <alignment horizontal="center" vertical="center"/>
    </xf>
    <xf numFmtId="0" fontId="17" fillId="6" borderId="28" xfId="0" applyFont="1" applyFill="1" applyBorder="1" applyAlignment="1">
      <alignment horizontal="center" vertical="center"/>
    </xf>
    <xf numFmtId="0" fontId="17" fillId="6" borderId="33" xfId="0" applyFont="1" applyFill="1" applyBorder="1" applyAlignment="1">
      <alignment horizontal="center" vertical="center"/>
    </xf>
    <xf numFmtId="0" fontId="17" fillId="7" borderId="47" xfId="0" applyFont="1" applyFill="1" applyBorder="1" applyAlignment="1" applyProtection="1">
      <alignment horizontal="center" vertical="center"/>
      <protection locked="0"/>
    </xf>
    <xf numFmtId="0" fontId="17" fillId="7" borderId="48" xfId="0" applyFont="1" applyFill="1" applyBorder="1" applyAlignment="1" applyProtection="1">
      <alignment horizontal="center" vertical="center"/>
      <protection locked="0"/>
    </xf>
    <xf numFmtId="0" fontId="17" fillId="7" borderId="43" xfId="0" applyFont="1" applyFill="1" applyBorder="1" applyAlignment="1" applyProtection="1">
      <alignment horizontal="center" vertical="center"/>
      <protection locked="0"/>
    </xf>
    <xf numFmtId="0" fontId="17" fillId="7" borderId="44" xfId="0" applyFont="1" applyFill="1" applyBorder="1" applyAlignment="1" applyProtection="1">
      <alignment horizontal="center" vertical="center"/>
      <protection locked="0"/>
    </xf>
    <xf numFmtId="0" fontId="17" fillId="7" borderId="49" xfId="0" applyFont="1" applyFill="1" applyBorder="1" applyAlignment="1" applyProtection="1">
      <alignment horizontal="center" vertical="center" wrapText="1"/>
      <protection locked="0"/>
    </xf>
    <xf numFmtId="0" fontId="17" fillId="7" borderId="50" xfId="0" applyFont="1" applyFill="1" applyBorder="1" applyAlignment="1" applyProtection="1">
      <alignment horizontal="center" vertical="center" wrapText="1"/>
      <protection locked="0"/>
    </xf>
    <xf numFmtId="0" fontId="16" fillId="6" borderId="18" xfId="0" applyFont="1" applyFill="1" applyBorder="1" applyAlignment="1">
      <alignment horizontal="center" vertical="center"/>
    </xf>
    <xf numFmtId="0" fontId="16" fillId="6" borderId="19" xfId="0" applyFont="1" applyFill="1" applyBorder="1" applyAlignment="1">
      <alignment horizontal="center" vertical="center"/>
    </xf>
    <xf numFmtId="0" fontId="16" fillId="6" borderId="20" xfId="0" applyFont="1" applyFill="1" applyBorder="1" applyAlignment="1">
      <alignment horizontal="center" vertical="center"/>
    </xf>
    <xf numFmtId="0" fontId="16" fillId="6" borderId="29" xfId="0" applyFont="1" applyFill="1" applyBorder="1" applyAlignment="1">
      <alignment horizontal="center" vertical="center"/>
    </xf>
    <xf numFmtId="0" fontId="16" fillId="6" borderId="30" xfId="0" applyFont="1" applyFill="1" applyBorder="1" applyAlignment="1">
      <alignment horizontal="center" vertical="center"/>
    </xf>
    <xf numFmtId="0" fontId="16" fillId="6" borderId="32" xfId="0" applyFont="1" applyFill="1" applyBorder="1" applyAlignment="1">
      <alignment horizontal="center" vertical="center"/>
    </xf>
    <xf numFmtId="0" fontId="16" fillId="6" borderId="28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775823</xdr:colOff>
      <xdr:row>0</xdr:row>
      <xdr:rowOff>0</xdr:rowOff>
    </xdr:from>
    <xdr:to>
      <xdr:col>9</xdr:col>
      <xdr:colOff>0</xdr:colOff>
      <xdr:row>5</xdr:row>
      <xdr:rowOff>9524</xdr:rowOff>
    </xdr:to>
    <xdr:pic>
      <xdr:nvPicPr>
        <xdr:cNvPr id="2" name="Picture 1" descr="RHA 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17677" t="-2530" r="19697"/>
        <a:stretch>
          <a:fillRect/>
        </a:stretch>
      </xdr:blipFill>
      <xdr:spPr>
        <a:xfrm>
          <a:off x="6147923" y="0"/>
          <a:ext cx="1262527" cy="1247774"/>
        </a:xfrm>
        <a:prstGeom prst="ellipse">
          <a:avLst/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847725</xdr:colOff>
      <xdr:row>4</xdr:row>
      <xdr:rowOff>47625</xdr:rowOff>
    </xdr:from>
    <xdr:to>
      <xdr:col>2</xdr:col>
      <xdr:colOff>1647825</xdr:colOff>
      <xdr:row>4</xdr:row>
      <xdr:rowOff>304800</xdr:rowOff>
    </xdr:to>
    <xdr:cxnSp macro="">
      <xdr:nvCxnSpPr>
        <xdr:cNvPr id="3" name="Elbow Connector 2"/>
        <xdr:cNvCxnSpPr/>
      </xdr:nvCxnSpPr>
      <xdr:spPr>
        <a:xfrm>
          <a:off x="3238500" y="1743075"/>
          <a:ext cx="800100" cy="257175"/>
        </a:xfrm>
        <a:prstGeom prst="bentConnector3">
          <a:avLst>
            <a:gd name="adj1" fmla="val 50000"/>
          </a:avLst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Flow">
  <a:themeElements>
    <a:clrScheme name="Flow">
      <a:dk1>
        <a:sysClr val="windowText" lastClr="000000"/>
      </a:dk1>
      <a:lt1>
        <a:sysClr val="window" lastClr="FFFFFF"/>
      </a:lt1>
      <a:dk2>
        <a:srgbClr val="04617B"/>
      </a:dk2>
      <a:lt2>
        <a:srgbClr val="DBF5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E2D700"/>
      </a:hlink>
      <a:folHlink>
        <a:srgbClr val="85DFD0"/>
      </a:folHlink>
    </a:clrScheme>
    <a:fontScheme name="Flow">
      <a:majorFont>
        <a:latin typeface="Calibri"/>
        <a:ea typeface=""/>
        <a:cs typeface=""/>
        <a:font script="Jpan" typeface="ＭＳ Ｐゴシック"/>
        <a:font script="Hang" typeface="HY중고딕"/>
        <a:font script="Hans" typeface="隶书"/>
        <a:font script="Hant" typeface="微軟正黑體"/>
        <a:font script="Arab" typeface="Traditional Arabic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ajorFont>
      <a:minorFont>
        <a:latin typeface="Constantia"/>
        <a:ea typeface=""/>
        <a:cs typeface=""/>
        <a:font script="Jpan" typeface="HGP明朝E"/>
        <a:font script="Hang" typeface="HY신명조"/>
        <a:font script="Hans" typeface="宋体"/>
        <a:font script="Hant" typeface="新細明體"/>
        <a:font script="Arab" typeface="Majalla UI"/>
        <a:font script="Hebr" typeface="David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inorFont>
    </a:fontScheme>
    <a:fmtScheme name="Flow">
      <a:fillStyleLst>
        <a:solidFill>
          <a:schemeClr val="phClr"/>
        </a:solidFill>
        <a:gradFill rotWithShape="1">
          <a:gsLst>
            <a:gs pos="0">
              <a:schemeClr val="phClr">
                <a:tint val="70000"/>
                <a:satMod val="130000"/>
              </a:schemeClr>
            </a:gs>
            <a:gs pos="43000">
              <a:schemeClr val="phClr">
                <a:tint val="44000"/>
                <a:satMod val="165000"/>
              </a:schemeClr>
            </a:gs>
            <a:gs pos="93000">
              <a:schemeClr val="phClr">
                <a:tint val="15000"/>
                <a:satMod val="165000"/>
              </a:schemeClr>
            </a:gs>
            <a:gs pos="100000">
              <a:schemeClr val="phClr">
                <a:tint val="5000"/>
                <a:satMod val="250000"/>
              </a:schemeClr>
            </a:gs>
          </a:gsLst>
          <a:path path="circle">
            <a:fillToRect l="50000" t="130000" r="50000" b="-30000"/>
          </a:path>
        </a:gradFill>
        <a:gradFill rotWithShape="1">
          <a:gsLst>
            <a:gs pos="0">
              <a:schemeClr val="phClr">
                <a:tint val="98000"/>
                <a:shade val="25000"/>
                <a:satMod val="250000"/>
              </a:schemeClr>
            </a:gs>
            <a:gs pos="68000">
              <a:schemeClr val="phClr">
                <a:tint val="86000"/>
                <a:satMod val="115000"/>
              </a:schemeClr>
            </a:gs>
            <a:gs pos="100000">
              <a:schemeClr val="phClr">
                <a:tint val="50000"/>
                <a:satMod val="150000"/>
              </a:schemeClr>
            </a:gs>
          </a:gsLst>
          <a:path path="circle">
            <a:fillToRect l="50000" t="130000" r="50000" b="-30000"/>
          </a:path>
        </a:gradFill>
      </a:fillStyleLst>
      <a:lnStyleLst>
        <a:ln w="9525" cap="flat" cmpd="sng" algn="ctr">
          <a:solidFill>
            <a:schemeClr val="phClr">
              <a:shade val="50000"/>
              <a:satMod val="103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7150" dist="38100" dir="5400000" algn="ctr" rotWithShape="0">
              <a:schemeClr val="phClr">
                <a:shade val="9000"/>
                <a:satMod val="105000"/>
                <a:alpha val="48000"/>
              </a:schemeClr>
            </a:outerShdw>
          </a:effectLst>
        </a:effectStyle>
        <a:effectStyle>
          <a:effectLst>
            <a:outerShdw blurRad="57150" dist="38100" dir="5400000" algn="ctr" rotWithShape="0">
              <a:schemeClr val="phClr">
                <a:shade val="9000"/>
                <a:satMod val="105000"/>
                <a:alpha val="48000"/>
              </a:schemeClr>
            </a:outerShdw>
          </a:effectLst>
        </a:effectStyle>
        <a:effectStyle>
          <a:effectLst>
            <a:outerShdw blurRad="57150" dist="38100" dir="5400000" algn="ctr" rotWithShape="0">
              <a:schemeClr val="phClr">
                <a:shade val="9000"/>
                <a:satMod val="105000"/>
                <a:alpha val="48000"/>
              </a:schemeClr>
            </a:outerShdw>
          </a:effectLst>
          <a:scene3d>
            <a:camera prst="orthographicFront" fov="0">
              <a:rot lat="0" lon="0" rev="0"/>
            </a:camera>
            <a:lightRig rig="glow" dir="tl">
              <a:rot lat="0" lon="0" rev="900000"/>
            </a:lightRig>
          </a:scene3d>
          <a:sp3d prstMaterial="powder">
            <a:bevelT w="25400" h="381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80000"/>
                <a:satMod val="400000"/>
              </a:schemeClr>
            </a:gs>
            <a:gs pos="25000">
              <a:schemeClr val="phClr">
                <a:tint val="83000"/>
                <a:satMod val="320000"/>
              </a:schemeClr>
            </a:gs>
            <a:gs pos="100000">
              <a:schemeClr val="phClr">
                <a:shade val="15000"/>
                <a:satMod val="320000"/>
              </a:schemeClr>
            </a:gs>
          </a:gsLst>
          <a:path path="circle">
            <a:fillToRect l="10000" t="110000" r="10000" b="100000"/>
          </a:path>
        </a:gradFill>
        <a:blipFill>
          <a:blip xmlns:r="http://schemas.openxmlformats.org/officeDocument/2006/relationships" r:embed="rId1">
            <a:duotone>
              <a:schemeClr val="phClr">
                <a:shade val="90000"/>
                <a:satMod val="150000"/>
              </a:schemeClr>
              <a:schemeClr val="phClr">
                <a:tint val="88000"/>
                <a:satMod val="150000"/>
              </a:schemeClr>
            </a:duotone>
          </a:blip>
          <a:tile tx="0" ty="0" sx="65000" sy="65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rgb="FF002060"/>
    <pageSetUpPr fitToPage="1"/>
  </sheetPr>
  <dimension ref="A1:M38"/>
  <sheetViews>
    <sheetView tabSelected="1" zoomScaleNormal="100" workbookViewId="0">
      <selection activeCell="B32" sqref="B32:F34"/>
    </sheetView>
  </sheetViews>
  <sheetFormatPr defaultRowHeight="15"/>
  <cols>
    <col min="1" max="1" width="9" style="1"/>
    <col min="2" max="2" width="6.875" style="1" customWidth="1"/>
    <col min="3" max="3" width="13.75" style="1" customWidth="1"/>
    <col min="4" max="4" width="14.25" style="1" customWidth="1"/>
    <col min="5" max="5" width="1.5" style="1" customWidth="1"/>
    <col min="6" max="6" width="16.75" style="1" customWidth="1"/>
    <col min="7" max="7" width="8.375" style="1" customWidth="1"/>
    <col min="8" max="8" width="11.75" style="1" customWidth="1"/>
    <col min="9" max="9" width="15" style="1" customWidth="1"/>
    <col min="10" max="10" width="4.75" style="1" customWidth="1"/>
    <col min="11" max="12" width="9" style="1"/>
    <col min="13" max="13" width="9.25" style="1" customWidth="1"/>
    <col min="14" max="16384" width="9" style="1"/>
  </cols>
  <sheetData>
    <row r="1" spans="1:13" ht="26.25">
      <c r="A1" s="64" t="s">
        <v>73</v>
      </c>
      <c r="B1" s="65"/>
      <c r="C1" s="65"/>
      <c r="D1" s="65"/>
      <c r="E1" s="65"/>
      <c r="F1" s="65"/>
      <c r="G1" s="66"/>
      <c r="H1" s="40"/>
      <c r="I1" s="15"/>
      <c r="J1" s="15"/>
    </row>
    <row r="2" spans="1:13" ht="26.25" customHeight="1" thickBot="1">
      <c r="A2" s="67"/>
      <c r="B2" s="68"/>
      <c r="C2" s="68"/>
      <c r="D2" s="68"/>
      <c r="E2" s="68"/>
      <c r="F2" s="68"/>
      <c r="G2" s="69"/>
      <c r="H2" s="40"/>
      <c r="I2" s="15"/>
      <c r="J2" s="15"/>
    </row>
    <row r="3" spans="1:13">
      <c r="A3" s="71" t="s">
        <v>0</v>
      </c>
      <c r="B3" s="71"/>
      <c r="C3" s="51">
        <f ca="1">TODAY()</f>
        <v>40714</v>
      </c>
      <c r="D3" s="52"/>
      <c r="E3" s="52"/>
      <c r="F3" s="53"/>
      <c r="G3" s="15"/>
      <c r="H3" s="15"/>
      <c r="I3" s="15"/>
      <c r="J3" s="15"/>
      <c r="M3" s="3"/>
    </row>
    <row r="4" spans="1:13">
      <c r="A4" s="70" t="s">
        <v>1</v>
      </c>
      <c r="B4" s="70"/>
      <c r="C4" s="61"/>
      <c r="D4" s="62"/>
      <c r="E4" s="62"/>
      <c r="F4" s="63"/>
      <c r="G4" s="15"/>
      <c r="H4" s="15"/>
      <c r="I4" s="15"/>
      <c r="J4" s="15"/>
    </row>
    <row r="5" spans="1:13">
      <c r="A5" s="70"/>
      <c r="B5" s="70"/>
      <c r="C5" s="59" t="s">
        <v>98</v>
      </c>
      <c r="D5" s="60"/>
      <c r="E5" s="60"/>
      <c r="F5" s="60"/>
      <c r="G5" s="15"/>
      <c r="H5" s="15"/>
      <c r="I5" s="15"/>
      <c r="J5" s="15"/>
    </row>
    <row r="6" spans="1:13" ht="15.75">
      <c r="A6" s="30" t="s">
        <v>6</v>
      </c>
      <c r="B6" s="29"/>
      <c r="C6" s="29"/>
      <c r="D6" s="29"/>
      <c r="E6" s="31"/>
      <c r="F6" s="29"/>
      <c r="G6" s="15"/>
      <c r="H6" s="15"/>
      <c r="I6" s="15"/>
      <c r="J6" s="15"/>
    </row>
    <row r="7" spans="1:13">
      <c r="A7" s="58" t="s">
        <v>74</v>
      </c>
      <c r="B7" s="58"/>
      <c r="C7" s="72" t="s">
        <v>36</v>
      </c>
      <c r="D7" s="73"/>
      <c r="E7" s="31"/>
      <c r="F7" s="29"/>
      <c r="G7" s="15"/>
      <c r="J7" s="41"/>
    </row>
    <row r="8" spans="1:13">
      <c r="A8" s="58" t="s">
        <v>96</v>
      </c>
      <c r="B8" s="58"/>
      <c r="C8" s="54"/>
      <c r="D8" s="55"/>
      <c r="E8" s="31"/>
      <c r="F8" s="29"/>
      <c r="G8" s="15"/>
      <c r="J8" s="41"/>
    </row>
    <row r="9" spans="1:13">
      <c r="A9" s="58" t="s">
        <v>97</v>
      </c>
      <c r="B9" s="74"/>
      <c r="C9" s="54"/>
      <c r="D9" s="55"/>
      <c r="E9" s="31"/>
      <c r="F9" s="29"/>
      <c r="G9" s="15"/>
      <c r="H9" s="49" t="s">
        <v>2</v>
      </c>
      <c r="I9" s="49"/>
      <c r="J9" s="41"/>
    </row>
    <row r="10" spans="1:13">
      <c r="A10" s="58" t="s">
        <v>99</v>
      </c>
      <c r="B10" s="74"/>
      <c r="C10" s="56"/>
      <c r="D10" s="57"/>
      <c r="E10" s="31"/>
      <c r="F10" s="29"/>
      <c r="G10" s="15"/>
      <c r="H10" s="49" t="s">
        <v>3</v>
      </c>
      <c r="I10" s="49"/>
      <c r="J10" s="41"/>
    </row>
    <row r="11" spans="1:13">
      <c r="A11" s="58" t="s">
        <v>100</v>
      </c>
      <c r="B11" s="58"/>
      <c r="C11" s="83"/>
      <c r="D11" s="84"/>
      <c r="E11" s="15"/>
      <c r="F11" s="15"/>
      <c r="G11" s="15"/>
      <c r="H11" s="49" t="s">
        <v>4</v>
      </c>
      <c r="I11" s="49"/>
      <c r="J11" s="41"/>
    </row>
    <row r="12" spans="1:13">
      <c r="A12" s="15"/>
      <c r="B12" s="15"/>
      <c r="C12" s="15"/>
      <c r="D12" s="15"/>
      <c r="E12" s="15"/>
      <c r="F12" s="44"/>
      <c r="G12" s="15"/>
      <c r="H12" s="49">
        <v>86011</v>
      </c>
      <c r="I12" s="49"/>
      <c r="J12" s="41"/>
    </row>
    <row r="13" spans="1:13" ht="15.75">
      <c r="A13" s="30" t="s">
        <v>7</v>
      </c>
      <c r="B13" s="29"/>
      <c r="C13" s="29"/>
      <c r="D13" s="29"/>
      <c r="E13" s="16"/>
      <c r="F13" s="15"/>
      <c r="G13" s="44"/>
      <c r="H13" s="50"/>
      <c r="I13" s="50"/>
      <c r="J13" s="15"/>
    </row>
    <row r="14" spans="1:13">
      <c r="A14" s="58" t="s">
        <v>8</v>
      </c>
      <c r="B14" s="58"/>
      <c r="C14" s="104"/>
      <c r="D14" s="105"/>
      <c r="E14" s="16"/>
      <c r="F14" s="15"/>
      <c r="G14" s="15"/>
      <c r="H14" s="49" t="s">
        <v>10</v>
      </c>
      <c r="I14" s="49"/>
      <c r="J14" s="41"/>
    </row>
    <row r="15" spans="1:13">
      <c r="A15" s="58" t="s">
        <v>9</v>
      </c>
      <c r="B15" s="58"/>
      <c r="C15" s="106"/>
      <c r="D15" s="107"/>
      <c r="E15" s="16"/>
      <c r="F15" s="15"/>
      <c r="G15" s="15"/>
      <c r="H15" s="49" t="s">
        <v>11</v>
      </c>
      <c r="I15" s="49"/>
      <c r="J15" s="41"/>
    </row>
    <row r="16" spans="1:13">
      <c r="A16" s="58" t="s">
        <v>37</v>
      </c>
      <c r="B16" s="81"/>
      <c r="C16" s="108"/>
      <c r="D16" s="109"/>
      <c r="E16" s="16"/>
      <c r="F16" s="15"/>
      <c r="G16" s="15"/>
      <c r="H16" s="48" t="s">
        <v>5</v>
      </c>
      <c r="I16" s="48"/>
      <c r="J16" s="42"/>
      <c r="K16" s="43"/>
    </row>
    <row r="17" spans="1:10">
      <c r="A17" s="82"/>
      <c r="B17" s="81"/>
      <c r="C17" s="97"/>
      <c r="D17" s="99"/>
      <c r="E17" s="15"/>
      <c r="F17" s="15"/>
      <c r="G17" s="15"/>
      <c r="J17" s="15"/>
    </row>
    <row r="18" spans="1:10" ht="15.75" thickBot="1">
      <c r="A18" s="15"/>
      <c r="B18" s="15"/>
      <c r="C18" s="15"/>
      <c r="D18" s="15"/>
      <c r="E18" s="15"/>
      <c r="F18" s="15"/>
      <c r="G18" s="15"/>
      <c r="H18" s="15"/>
      <c r="I18" s="15"/>
      <c r="J18" s="15"/>
    </row>
    <row r="19" spans="1:10" ht="15.75" thickBot="1">
      <c r="A19" s="15"/>
      <c r="B19" s="88" t="s">
        <v>12</v>
      </c>
      <c r="C19" s="89"/>
      <c r="D19" s="89"/>
      <c r="E19" s="89"/>
      <c r="F19" s="90"/>
      <c r="G19" s="27" t="s">
        <v>13</v>
      </c>
      <c r="H19" s="27" t="s">
        <v>14</v>
      </c>
      <c r="I19" s="28" t="s">
        <v>15</v>
      </c>
      <c r="J19" s="15"/>
    </row>
    <row r="20" spans="1:10">
      <c r="A20" s="15"/>
      <c r="B20" s="85"/>
      <c r="C20" s="86"/>
      <c r="D20" s="86"/>
      <c r="E20" s="86"/>
      <c r="F20" s="87"/>
      <c r="G20" s="17"/>
      <c r="H20" s="18"/>
      <c r="I20" s="19" t="str">
        <f t="shared" ref="I20:I27" si="0">IF(H20=0,"",G20*H20)</f>
        <v/>
      </c>
      <c r="J20" s="15"/>
    </row>
    <row r="21" spans="1:10">
      <c r="A21" s="15"/>
      <c r="B21" s="75"/>
      <c r="C21" s="76"/>
      <c r="D21" s="76"/>
      <c r="E21" s="76"/>
      <c r="F21" s="77"/>
      <c r="G21" s="46"/>
      <c r="H21" s="47"/>
      <c r="I21" s="19" t="str">
        <f t="shared" si="0"/>
        <v/>
      </c>
      <c r="J21" s="15"/>
    </row>
    <row r="22" spans="1:10">
      <c r="A22" s="15"/>
      <c r="B22" s="75"/>
      <c r="C22" s="76"/>
      <c r="D22" s="76"/>
      <c r="E22" s="76"/>
      <c r="F22" s="77"/>
      <c r="G22" s="46"/>
      <c r="H22" s="47"/>
      <c r="I22" s="19" t="str">
        <f t="shared" si="0"/>
        <v/>
      </c>
      <c r="J22" s="15"/>
    </row>
    <row r="23" spans="1:10">
      <c r="A23" s="15"/>
      <c r="B23" s="75"/>
      <c r="C23" s="76"/>
      <c r="D23" s="76"/>
      <c r="E23" s="76"/>
      <c r="F23" s="77"/>
      <c r="G23" s="46"/>
      <c r="H23" s="47"/>
      <c r="I23" s="19" t="str">
        <f t="shared" si="0"/>
        <v/>
      </c>
      <c r="J23" s="15"/>
    </row>
    <row r="24" spans="1:10">
      <c r="A24" s="15"/>
      <c r="B24" s="75"/>
      <c r="C24" s="76"/>
      <c r="D24" s="76"/>
      <c r="E24" s="76"/>
      <c r="F24" s="77"/>
      <c r="G24" s="46"/>
      <c r="H24" s="47"/>
      <c r="I24" s="19" t="str">
        <f t="shared" si="0"/>
        <v/>
      </c>
      <c r="J24" s="15"/>
    </row>
    <row r="25" spans="1:10">
      <c r="A25" s="15"/>
      <c r="B25" s="75"/>
      <c r="C25" s="76"/>
      <c r="D25" s="76"/>
      <c r="E25" s="76"/>
      <c r="F25" s="77"/>
      <c r="G25" s="20"/>
      <c r="H25" s="21"/>
      <c r="I25" s="19" t="str">
        <f t="shared" si="0"/>
        <v/>
      </c>
      <c r="J25" s="15"/>
    </row>
    <row r="26" spans="1:10">
      <c r="A26" s="22"/>
      <c r="B26" s="75"/>
      <c r="C26" s="76"/>
      <c r="D26" s="76"/>
      <c r="E26" s="76"/>
      <c r="F26" s="77"/>
      <c r="G26" s="20"/>
      <c r="H26" s="21"/>
      <c r="I26" s="19" t="str">
        <f t="shared" si="0"/>
        <v/>
      </c>
      <c r="J26" s="15"/>
    </row>
    <row r="27" spans="1:10">
      <c r="A27" s="15"/>
      <c r="B27" s="75"/>
      <c r="C27" s="76"/>
      <c r="D27" s="76"/>
      <c r="E27" s="76"/>
      <c r="F27" s="77"/>
      <c r="G27" s="23"/>
      <c r="H27" s="24"/>
      <c r="I27" s="19" t="str">
        <f t="shared" si="0"/>
        <v/>
      </c>
      <c r="J27" s="15"/>
    </row>
    <row r="28" spans="1:10">
      <c r="A28" s="15"/>
      <c r="B28" s="75"/>
      <c r="C28" s="76"/>
      <c r="D28" s="76"/>
      <c r="E28" s="76"/>
      <c r="F28" s="77"/>
      <c r="G28" s="20"/>
      <c r="H28" s="21"/>
      <c r="I28" s="19" t="str">
        <f>IF(H28=0,"",G28*H28)</f>
        <v/>
      </c>
      <c r="J28" s="15"/>
    </row>
    <row r="29" spans="1:10">
      <c r="A29" s="15"/>
      <c r="B29" s="78"/>
      <c r="C29" s="79"/>
      <c r="D29" s="79"/>
      <c r="E29" s="79"/>
      <c r="F29" s="80"/>
      <c r="G29" s="25"/>
      <c r="H29" s="26"/>
      <c r="I29" s="19" t="str">
        <f>IF(H29=0,"",G29*H29)</f>
        <v/>
      </c>
      <c r="J29" s="15"/>
    </row>
    <row r="30" spans="1:10">
      <c r="A30" s="15"/>
      <c r="B30" s="15"/>
      <c r="C30" s="15"/>
      <c r="D30" s="15"/>
      <c r="E30" s="15"/>
      <c r="F30" s="15"/>
      <c r="G30" s="15"/>
      <c r="H30" s="32" t="s">
        <v>16</v>
      </c>
      <c r="I30" s="33">
        <f>SUM(I20:I29)</f>
        <v>0</v>
      </c>
      <c r="J30" s="15"/>
    </row>
    <row r="31" spans="1:10">
      <c r="A31" s="15"/>
      <c r="B31" s="110" t="s">
        <v>101</v>
      </c>
      <c r="C31" s="111"/>
      <c r="D31" s="111"/>
      <c r="E31" s="111"/>
      <c r="F31" s="112"/>
      <c r="G31" s="15"/>
      <c r="H31" s="34" t="s">
        <v>17</v>
      </c>
      <c r="I31" s="35" t="str">
        <f>IF(Reference!C4=2,(0.056*I30),IF(Reference!C4=1,(0.09446*I30),IF(Reference!C4=1,(0),"")))</f>
        <v/>
      </c>
      <c r="J31" s="15"/>
    </row>
    <row r="32" spans="1:10">
      <c r="A32" s="15"/>
      <c r="B32" s="91"/>
      <c r="C32" s="92"/>
      <c r="D32" s="92"/>
      <c r="E32" s="92"/>
      <c r="F32" s="93"/>
      <c r="G32" s="15"/>
      <c r="H32" s="34" t="s">
        <v>18</v>
      </c>
      <c r="I32" s="36"/>
      <c r="J32" s="15"/>
    </row>
    <row r="33" spans="1:10">
      <c r="A33" s="15"/>
      <c r="B33" s="94"/>
      <c r="C33" s="95"/>
      <c r="D33" s="95"/>
      <c r="E33" s="95"/>
      <c r="F33" s="96"/>
      <c r="G33" s="15"/>
      <c r="H33" s="34"/>
      <c r="I33" s="37"/>
      <c r="J33" s="15"/>
    </row>
    <row r="34" spans="1:10">
      <c r="A34" s="15"/>
      <c r="B34" s="97"/>
      <c r="C34" s="98"/>
      <c r="D34" s="98"/>
      <c r="E34" s="98"/>
      <c r="F34" s="99"/>
      <c r="G34" s="15"/>
      <c r="H34" s="38" t="s">
        <v>19</v>
      </c>
      <c r="I34" s="39" t="str">
        <f>IF(I20="","",SUM(I30:I32))</f>
        <v/>
      </c>
      <c r="J34" s="15"/>
    </row>
    <row r="35" spans="1:10" ht="15.75" thickBot="1">
      <c r="A35" s="15"/>
      <c r="B35" s="15"/>
      <c r="C35" s="15"/>
      <c r="D35" s="15"/>
      <c r="E35" s="15"/>
      <c r="F35" s="15"/>
      <c r="G35" s="15"/>
      <c r="H35" s="15"/>
      <c r="I35" s="15"/>
      <c r="J35" s="15"/>
    </row>
    <row r="36" spans="1:10" ht="15.75" thickTop="1">
      <c r="A36" s="113" t="s">
        <v>20</v>
      </c>
      <c r="B36" s="114"/>
      <c r="C36" s="100"/>
      <c r="D36" s="100"/>
      <c r="E36" s="100"/>
      <c r="F36" s="101"/>
      <c r="G36" s="15"/>
      <c r="H36" s="15"/>
      <c r="I36" s="15"/>
      <c r="J36" s="15"/>
    </row>
    <row r="37" spans="1:10" ht="15.75" thickBot="1">
      <c r="A37" s="115"/>
      <c r="B37" s="116"/>
      <c r="C37" s="102"/>
      <c r="D37" s="102"/>
      <c r="E37" s="102"/>
      <c r="F37" s="103"/>
      <c r="G37" s="15"/>
      <c r="H37" s="15"/>
      <c r="I37" s="15"/>
      <c r="J37" s="15"/>
    </row>
    <row r="38" spans="1:10" ht="15.75" thickTop="1">
      <c r="A38" s="15"/>
      <c r="B38" s="15"/>
      <c r="C38" s="15"/>
      <c r="D38" s="15"/>
      <c r="E38" s="15"/>
      <c r="F38" s="15"/>
      <c r="G38" s="15"/>
      <c r="H38" s="15"/>
      <c r="I38" s="15"/>
      <c r="J38" s="15"/>
    </row>
  </sheetData>
  <sheetProtection password="BA0C" sheet="1" objects="1" scenarios="1" selectLockedCells="1"/>
  <customSheetViews>
    <customSheetView guid="{CED0AFBD-6B15-4062-9B6A-5F2527C060D6}" showPageBreaks="1" topLeftCell="A7">
      <selection activeCell="C9" sqref="C9:D9"/>
      <pageMargins left="0.7" right="0.7" top="0.75" bottom="0.75" header="0.3" footer="0.3"/>
      <pageSetup orientation="portrait" horizontalDpi="1200" verticalDpi="1200" r:id="rId1"/>
    </customSheetView>
  </customSheetViews>
  <mergeCells count="46">
    <mergeCell ref="B32:F34"/>
    <mergeCell ref="C36:F37"/>
    <mergeCell ref="C14:D14"/>
    <mergeCell ref="C15:D15"/>
    <mergeCell ref="C16:D17"/>
    <mergeCell ref="B31:F31"/>
    <mergeCell ref="A36:B37"/>
    <mergeCell ref="A15:B15"/>
    <mergeCell ref="A14:B14"/>
    <mergeCell ref="B23:F23"/>
    <mergeCell ref="B24:F24"/>
    <mergeCell ref="B26:F26"/>
    <mergeCell ref="B22:F22"/>
    <mergeCell ref="B21:F21"/>
    <mergeCell ref="B20:F20"/>
    <mergeCell ref="B19:F19"/>
    <mergeCell ref="B25:F25"/>
    <mergeCell ref="B27:F27"/>
    <mergeCell ref="B28:F28"/>
    <mergeCell ref="B29:F29"/>
    <mergeCell ref="A16:B17"/>
    <mergeCell ref="A11:B11"/>
    <mergeCell ref="A8:B8"/>
    <mergeCell ref="C5:F5"/>
    <mergeCell ref="C4:F4"/>
    <mergeCell ref="A1:G2"/>
    <mergeCell ref="A5:B5"/>
    <mergeCell ref="A4:B4"/>
    <mergeCell ref="A3:B3"/>
    <mergeCell ref="C7:D7"/>
    <mergeCell ref="A7:B7"/>
    <mergeCell ref="A9:B9"/>
    <mergeCell ref="A10:B10"/>
    <mergeCell ref="C9:D9"/>
    <mergeCell ref="C11:D11"/>
    <mergeCell ref="H16:I16"/>
    <mergeCell ref="H14:I14"/>
    <mergeCell ref="H15:I15"/>
    <mergeCell ref="H13:I13"/>
    <mergeCell ref="C3:F3"/>
    <mergeCell ref="C8:D8"/>
    <mergeCell ref="H9:I9"/>
    <mergeCell ref="H11:I11"/>
    <mergeCell ref="H12:I12"/>
    <mergeCell ref="C10:D10"/>
    <mergeCell ref="H10:I10"/>
  </mergeCells>
  <dataValidations xWindow="339" yWindow="340" count="1">
    <dataValidation type="list" allowBlank="1" showInputMessage="1" showErrorMessage="1" errorTitle="Executive Only" error="You must be a current executive of RHA in order to continue. Please select from list." sqref="C7">
      <formula1>E</formula1>
    </dataValidation>
  </dataValidations>
  <printOptions horizontalCentered="1"/>
  <pageMargins left="0.25" right="0.25" top="0.75" bottom="0.75" header="0.3" footer="0.3"/>
  <pageSetup scale="98" orientation="portrait" horizontalDpi="1200" verticalDpi="1200" r:id="rId2"/>
  <colBreaks count="1" manualBreakCount="1">
    <brk id="10" max="1048575" man="1"/>
  </colBreaks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theme="1" tint="4.9989318521683403E-2"/>
  </sheetPr>
  <dimension ref="A2:C54"/>
  <sheetViews>
    <sheetView workbookViewId="0">
      <selection activeCell="B36" sqref="B36"/>
    </sheetView>
  </sheetViews>
  <sheetFormatPr defaultRowHeight="15"/>
  <cols>
    <col min="1" max="1" width="56.375" customWidth="1"/>
    <col min="2" max="2" width="20.375" customWidth="1"/>
  </cols>
  <sheetData>
    <row r="2" spans="1:3">
      <c r="A2" s="5" t="str">
        <f>"--CHOOSE LINE ITEM--"</f>
        <v>--CHOOSE LINE ITEM--</v>
      </c>
      <c r="B2" s="5" t="str">
        <f>"--SELECT FROM LIST--"</f>
        <v>--SELECT FROM LIST--</v>
      </c>
    </row>
    <row r="3" spans="1:3">
      <c r="A3" s="2" t="s">
        <v>67</v>
      </c>
      <c r="B3" s="13" t="s">
        <v>75</v>
      </c>
      <c r="C3" s="4" t="s">
        <v>35</v>
      </c>
    </row>
    <row r="4" spans="1:3">
      <c r="A4" s="2" t="s">
        <v>68</v>
      </c>
      <c r="B4" s="13" t="s">
        <v>76</v>
      </c>
      <c r="C4" s="6">
        <v>3</v>
      </c>
    </row>
    <row r="5" spans="1:3">
      <c r="A5" s="2" t="s">
        <v>64</v>
      </c>
      <c r="B5" s="13" t="s">
        <v>77</v>
      </c>
    </row>
    <row r="6" spans="1:3">
      <c r="A6" s="2" t="s">
        <v>65</v>
      </c>
      <c r="B6" s="13" t="s">
        <v>78</v>
      </c>
    </row>
    <row r="7" spans="1:3">
      <c r="A7" s="2" t="s">
        <v>66</v>
      </c>
      <c r="B7" s="13" t="s">
        <v>79</v>
      </c>
    </row>
    <row r="8" spans="1:3" s="7" customFormat="1">
      <c r="A8" s="2" t="s">
        <v>51</v>
      </c>
      <c r="B8" s="13" t="s">
        <v>80</v>
      </c>
    </row>
    <row r="9" spans="1:3" s="7" customFormat="1">
      <c r="A9" s="2" t="s">
        <v>34</v>
      </c>
      <c r="B9" s="13" t="s">
        <v>81</v>
      </c>
    </row>
    <row r="10" spans="1:3" s="7" customFormat="1">
      <c r="A10" s="2" t="s">
        <v>33</v>
      </c>
      <c r="B10" s="13" t="s">
        <v>82</v>
      </c>
    </row>
    <row r="11" spans="1:3" s="7" customFormat="1">
      <c r="A11" s="14" t="s">
        <v>50</v>
      </c>
      <c r="B11" s="13" t="s">
        <v>83</v>
      </c>
    </row>
    <row r="12" spans="1:3">
      <c r="A12" s="2" t="s">
        <v>52</v>
      </c>
      <c r="B12" s="13" t="s">
        <v>84</v>
      </c>
    </row>
    <row r="13" spans="1:3">
      <c r="A13" s="2" t="s">
        <v>21</v>
      </c>
      <c r="B13" s="13" t="s">
        <v>85</v>
      </c>
    </row>
    <row r="14" spans="1:3" s="7" customFormat="1">
      <c r="A14" s="2" t="s">
        <v>53</v>
      </c>
      <c r="B14" s="13" t="s">
        <v>86</v>
      </c>
    </row>
    <row r="15" spans="1:3">
      <c r="A15" s="2" t="s">
        <v>54</v>
      </c>
      <c r="B15" s="13" t="s">
        <v>87</v>
      </c>
    </row>
    <row r="16" spans="1:3">
      <c r="A16" s="2" t="s">
        <v>22</v>
      </c>
      <c r="B16" s="13" t="s">
        <v>88</v>
      </c>
    </row>
    <row r="17" spans="1:2">
      <c r="A17" s="2" t="s">
        <v>55</v>
      </c>
      <c r="B17" s="13" t="s">
        <v>89</v>
      </c>
    </row>
    <row r="18" spans="1:2" s="7" customFormat="1">
      <c r="A18" s="2" t="s">
        <v>28</v>
      </c>
      <c r="B18" s="13" t="s">
        <v>90</v>
      </c>
    </row>
    <row r="19" spans="1:2" s="7" customFormat="1">
      <c r="A19" s="2" t="s">
        <v>29</v>
      </c>
      <c r="B19" s="13" t="s">
        <v>91</v>
      </c>
    </row>
    <row r="20" spans="1:2" s="7" customFormat="1">
      <c r="A20" s="2" t="s">
        <v>30</v>
      </c>
      <c r="B20" s="13" t="s">
        <v>92</v>
      </c>
    </row>
    <row r="21" spans="1:2" s="7" customFormat="1">
      <c r="A21" s="2" t="s">
        <v>31</v>
      </c>
      <c r="B21" s="45" t="s">
        <v>93</v>
      </c>
    </row>
    <row r="22" spans="1:2" s="7" customFormat="1">
      <c r="A22" s="2" t="s">
        <v>32</v>
      </c>
      <c r="B22" s="45" t="s">
        <v>94</v>
      </c>
    </row>
    <row r="23" spans="1:2">
      <c r="A23" s="2" t="s">
        <v>46</v>
      </c>
      <c r="B23" s="45" t="s">
        <v>95</v>
      </c>
    </row>
    <row r="24" spans="1:2">
      <c r="A24" s="2" t="s">
        <v>47</v>
      </c>
    </row>
    <row r="25" spans="1:2" s="7" customFormat="1">
      <c r="A25" s="2" t="s">
        <v>56</v>
      </c>
      <c r="B25"/>
    </row>
    <row r="26" spans="1:2">
      <c r="A26" s="2" t="s">
        <v>49</v>
      </c>
      <c r="B26" s="7"/>
    </row>
    <row r="27" spans="1:2">
      <c r="A27" s="2" t="s">
        <v>48</v>
      </c>
    </row>
    <row r="28" spans="1:2">
      <c r="A28" s="2" t="s">
        <v>57</v>
      </c>
    </row>
    <row r="29" spans="1:2">
      <c r="A29" s="2" t="s">
        <v>23</v>
      </c>
    </row>
    <row r="30" spans="1:2" s="13" customFormat="1">
      <c r="A30" s="2" t="s">
        <v>70</v>
      </c>
      <c r="B30" s="7"/>
    </row>
    <row r="31" spans="1:2" s="13" customFormat="1">
      <c r="A31" s="2" t="s">
        <v>71</v>
      </c>
      <c r="B31" s="7"/>
    </row>
    <row r="32" spans="1:2">
      <c r="A32" s="2" t="s">
        <v>24</v>
      </c>
      <c r="B32" s="7"/>
    </row>
    <row r="33" spans="1:2" s="13" customFormat="1">
      <c r="A33" s="2" t="s">
        <v>72</v>
      </c>
      <c r="B33" s="7"/>
    </row>
    <row r="34" spans="1:2">
      <c r="A34" s="2" t="s">
        <v>25</v>
      </c>
      <c r="B34" s="7"/>
    </row>
    <row r="35" spans="1:2">
      <c r="A35" s="2" t="s">
        <v>26</v>
      </c>
    </row>
    <row r="36" spans="1:2">
      <c r="A36" s="2" t="s">
        <v>27</v>
      </c>
    </row>
    <row r="37" spans="1:2">
      <c r="A37" s="2" t="s">
        <v>58</v>
      </c>
      <c r="B37" s="7"/>
    </row>
    <row r="38" spans="1:2">
      <c r="A38" s="14" t="s">
        <v>59</v>
      </c>
    </row>
    <row r="39" spans="1:2">
      <c r="A39" s="2" t="s">
        <v>60</v>
      </c>
    </row>
    <row r="40" spans="1:2">
      <c r="A40" s="2" t="s">
        <v>61</v>
      </c>
    </row>
    <row r="41" spans="1:2">
      <c r="A41" s="2" t="s">
        <v>62</v>
      </c>
    </row>
    <row r="42" spans="1:2" s="13" customFormat="1">
      <c r="A42" s="2" t="s">
        <v>63</v>
      </c>
    </row>
    <row r="43" spans="1:2">
      <c r="A43" s="2" t="s">
        <v>69</v>
      </c>
      <c r="B43" s="13"/>
    </row>
    <row r="45" spans="1:2">
      <c r="B45" s="13"/>
    </row>
    <row r="54" spans="2:2">
      <c r="B54" s="13"/>
    </row>
  </sheetData>
  <sheetProtection password="BA0C" sheet="1" objects="1" scenarios="1" selectLockedCells="1" selectUnlockedCells="1"/>
  <customSheetViews>
    <customSheetView guid="{CED0AFBD-6B15-4062-9B6A-5F2527C060D6}">
      <pageMargins left="0.7" right="0.7" top="0.75" bottom="0.75" header="0.3" footer="0.3"/>
    </customSheetView>
  </customSheetViews>
  <dataValidations count="5">
    <dataValidation type="list" allowBlank="1" showInputMessage="1" showErrorMessage="1" sqref="A3:A43">
      <formula1>Budget_List</formula1>
    </dataValidation>
    <dataValidation type="list" allowBlank="1" showInputMessage="1" showErrorMessage="1" sqref="D7:D11">
      <formula1>"Budget_List"</formula1>
    </dataValidation>
    <dataValidation type="list" allowBlank="1" showInputMessage="1" showErrorMessage="1" sqref="B24">
      <formula1>Execs</formula1>
    </dataValidation>
    <dataValidation type="list" allowBlank="1" showInputMessage="1" showErrorMessage="1" sqref="A1">
      <formula1>LINE</formula1>
    </dataValidation>
    <dataValidation type="list" allowBlank="1" showInputMessage="1" showErrorMessage="1" sqref="B1">
      <formula1>E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1" tint="4.9989318521683403E-2"/>
  </sheetPr>
  <dimension ref="B3:D12"/>
  <sheetViews>
    <sheetView workbookViewId="0">
      <selection activeCell="D7" sqref="D7"/>
    </sheetView>
  </sheetViews>
  <sheetFormatPr defaultRowHeight="19.5"/>
  <cols>
    <col min="1" max="1" width="2.25" style="9" customWidth="1"/>
    <col min="2" max="2" width="33.5" style="9" customWidth="1"/>
    <col min="3" max="3" width="28.875" style="8" customWidth="1"/>
    <col min="4" max="4" width="27.25" style="9" customWidth="1"/>
    <col min="5" max="16384" width="9" style="9"/>
  </cols>
  <sheetData>
    <row r="3" spans="2:4">
      <c r="B3" s="9" t="s">
        <v>38</v>
      </c>
      <c r="C3" s="8" t="s">
        <v>39</v>
      </c>
    </row>
    <row r="4" spans="2:4" ht="72.75">
      <c r="B4" s="11" t="s">
        <v>40</v>
      </c>
      <c r="C4" s="10" t="s">
        <v>41</v>
      </c>
    </row>
    <row r="5" spans="2:4" ht="31.5">
      <c r="D5" s="12" t="s">
        <v>42</v>
      </c>
    </row>
    <row r="7" spans="2:4">
      <c r="B7" s="9" t="s">
        <v>44</v>
      </c>
      <c r="C7" s="8" t="s">
        <v>45</v>
      </c>
    </row>
    <row r="11" spans="2:4">
      <c r="C11" s="117" t="s">
        <v>43</v>
      </c>
      <c r="D11" s="117"/>
    </row>
    <row r="12" spans="2:4">
      <c r="C12" s="117"/>
      <c r="D12" s="117"/>
    </row>
  </sheetData>
  <mergeCells count="1">
    <mergeCell ref="C11:D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9</vt:i4>
      </vt:variant>
    </vt:vector>
  </HeadingPairs>
  <TitlesOfParts>
    <vt:vector size="12" baseType="lpstr">
      <vt:lpstr>HALL ALLOCATION</vt:lpstr>
      <vt:lpstr>Reference</vt:lpstr>
      <vt:lpstr>NOTES</vt:lpstr>
      <vt:lpstr>Budget_Items</vt:lpstr>
      <vt:lpstr>Budget_List</vt:lpstr>
      <vt:lpstr>E</vt:lpstr>
      <vt:lpstr>Execs</vt:lpstr>
      <vt:lpstr>Kris_Lyons</vt:lpstr>
      <vt:lpstr>LINE</vt:lpstr>
      <vt:lpstr>'HALL ALLOCATION'!Print_Area</vt:lpstr>
      <vt:lpstr>RHA_Execs</vt:lpstr>
      <vt:lpstr>SELECT_FROM_LIST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 Wiseman</dc:creator>
  <cp:lastModifiedBy>bdg48</cp:lastModifiedBy>
  <cp:lastPrinted>2010-08-17T04:59:50Z</cp:lastPrinted>
  <dcterms:created xsi:type="dcterms:W3CDTF">2009-08-29T16:16:11Z</dcterms:created>
  <dcterms:modified xsi:type="dcterms:W3CDTF">2011-06-20T18:58:07Z</dcterms:modified>
</cp:coreProperties>
</file>